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Kõrgemäe maaparandussüsteemi rekonstrueerimine, RH POOLELI/"/>
    </mc:Choice>
  </mc:AlternateContent>
  <xr:revisionPtr revIDLastSave="1741" documentId="13_ncr:1_{527BB10C-8909-4436-9A7C-A24F53E7C016}" xr6:coauthVersionLast="47" xr6:coauthVersionMax="47" xr10:uidLastSave="{EFA860F0-36E0-46AD-B1AE-1C632C1DA10E}"/>
  <bookViews>
    <workbookView xWindow="3855" yWindow="3855" windowWidth="21600" windowHeight="11505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1" l="1"/>
  <c r="F41" i="11"/>
  <c r="F42" i="11"/>
  <c r="F43" i="11"/>
  <c r="F44" i="11"/>
  <c r="F45" i="11"/>
  <c r="F46" i="11"/>
  <c r="F47" i="11"/>
  <c r="F48" i="11"/>
  <c r="F56" i="11" l="1"/>
  <c r="F57" i="11"/>
  <c r="F58" i="11"/>
  <c r="F12" i="11" l="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9" i="11"/>
  <c r="F30" i="11"/>
  <c r="F11" i="11" l="1"/>
  <c r="F82" i="11"/>
  <c r="F83" i="11"/>
  <c r="F75" i="11" l="1"/>
  <c r="F76" i="11"/>
  <c r="F77" i="11"/>
  <c r="F78" i="11"/>
  <c r="F79" i="11"/>
  <c r="F80" i="11"/>
  <c r="F81" i="11"/>
  <c r="F87" i="11" l="1"/>
  <c r="F84" i="11"/>
  <c r="F86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88" i="11" l="1"/>
  <c r="F31" i="11"/>
  <c r="F32" i="11"/>
  <c r="F33" i="11"/>
  <c r="F34" i="11"/>
  <c r="F35" i="11"/>
  <c r="F36" i="11"/>
  <c r="F37" i="11"/>
  <c r="F38" i="11"/>
  <c r="F49" i="11" l="1"/>
  <c r="F39" i="11"/>
  <c r="F51" i="11" l="1"/>
  <c r="F10" i="11"/>
  <c r="F52" i="11" l="1"/>
  <c r="F54" i="11" l="1"/>
  <c r="E89" i="11" s="1"/>
  <c r="F53" i="11"/>
</calcChain>
</file>

<file path=xl/sharedStrings.xml><?xml version="1.0" encoding="utf-8"?>
<sst xmlns="http://schemas.openxmlformats.org/spreadsheetml/2006/main" count="177" uniqueCount="115">
  <si>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</si>
  <si>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</si>
  <si>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</si>
  <si>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</si>
  <si>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</si>
  <si>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</si>
  <si>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</si>
  <si>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</si>
  <si>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</si>
  <si>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</si>
  <si>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</si>
  <si>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</si>
  <si>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</si>
  <si>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</si>
  <si>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</si>
  <si>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</si>
  <si>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</si>
  <si>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</si>
  <si>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</si>
  <si>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</si>
  <si>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</si>
  <si>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</si>
  <si>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</si>
  <si>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</si>
  <si>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</si>
  <si>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</si>
  <si>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</si>
  <si>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</si>
  <si>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</si>
  <si>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</si>
  <si>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</si>
  <si>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</si>
  <si>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</si>
  <si>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</si>
  <si>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</si>
  <si>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</si>
  <si>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1 kompl.</t>
  </si>
  <si>
    <t>Di 300mm plasttruubi torustiku, tüüp 30-PT, a. 9m ehitamine ilma otsakuta (gofreeritud, Sn8) (tüüpjoonis 1.7 2008a)</t>
  </si>
  <si>
    <t>Truupide rekonstrueerimine ja ehitamine</t>
  </si>
  <si>
    <t>km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</si>
  <si>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</si>
  <si>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</si>
  <si>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</si>
  <si>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</si>
  <si>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RE - rekonstrueeritava eesvoolu kaeve</t>
  </si>
  <si>
    <t>ET - ehitatava teekraavi kaeve</t>
  </si>
  <si>
    <t>RK - rekonstrueeritava kuivenduskraavi kaeve</t>
  </si>
  <si>
    <t>Tee rajatiste mahamärkimine</t>
  </si>
  <si>
    <t>Settebasseini mahamärkimine</t>
  </si>
  <si>
    <t>Settebasseini kaeve laialiajamine (60% kaevest)</t>
  </si>
  <si>
    <t>Lamapuidu eemaldamine kraavist</t>
  </si>
  <si>
    <t>Ekspluatatsioonieelne sette eemaldamine ekskavaatoriga (10% põhikaevest)</t>
  </si>
  <si>
    <t>RT - rekonstrueeritava teekraavi kaeve</t>
  </si>
  <si>
    <t>Truupide mahamärkimine</t>
  </si>
  <si>
    <t xml:space="preserve">Ø 40 cm plasttruubi mattotsaku ehitamine (tüüp MAO) </t>
  </si>
  <si>
    <t>2 otsakut</t>
  </si>
  <si>
    <t xml:space="preserve">Ø 50 cm plasttruubi mattotsaku ehitamine (tüüp MAO) </t>
  </si>
  <si>
    <t xml:space="preserve">Ø 60 cm plasttruubi mattotsaku kivikindlustusega ehitamine (tüüp MAOK) </t>
  </si>
  <si>
    <t>Tee parameetrite ja -elementide mahamärkimine (telg, servad, kraavide siseservad)</t>
  </si>
  <si>
    <t>Koprapaisude likvideerimine</t>
  </si>
  <si>
    <t>Uute kraavide ja nõvade mahamärkimine</t>
  </si>
  <si>
    <t>Tähispostide paigaldamine truubile</t>
  </si>
  <si>
    <t>Kruusast teealuse ehitustööd koos tihendamisega H=20-30sm, Sorteeritud kruus, Positsioon nr. 4 (+materjal ja vedu karjäärist)</t>
  </si>
  <si>
    <t>Kruusast teekatte ehitustööd koos tihendamisega, H=10sm, Purustatud kruus, Positsioon nr. 6, L=4,5m (+materjal ja vedu karjäärist)</t>
  </si>
  <si>
    <t>169,7 ha</t>
  </si>
  <si>
    <t>Kõrgemäe maaparandussüsteemi rekonstrueerimine</t>
  </si>
  <si>
    <t>Kõrgemäe maaparandussüsteemi rekonstrueerimine kokku</t>
  </si>
  <si>
    <t>Koordinaatidega seotud teostusjoonise koostamine koos Sae teega (RMK nõuete kohane ja digitaalne)</t>
  </si>
  <si>
    <t>Sae tee (1,759 km) ehitamine kokku</t>
  </si>
  <si>
    <t>Sae tee (1,759 km) ehitamine</t>
  </si>
  <si>
    <t>Lisa 1 - Hinnapakkumuse vorm hankes "Kõrgemäe maaparandussüsteemi rekonstrueerimine"</t>
  </si>
  <si>
    <t>Tee- ja kraavitrassi ning teerajatiste alune kändude juurimine ekskavaatoriga koos kändude koondamisega hunnikutesse</t>
  </si>
  <si>
    <t>Settebasseini kaevamine, I-II gr. Pinnas</t>
  </si>
  <si>
    <t>Sette eemaldamine settebasseinist pärast kraavide valmimist, 3 korda</t>
  </si>
  <si>
    <t>EN - ehitatava nõva kaeve</t>
  </si>
  <si>
    <t>Kaeve laialiajamine (60% kaevest)</t>
  </si>
  <si>
    <t>Pinnase paigaldamine tee muldesse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</si>
  <si>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</si>
  <si>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Di=120 cm plasttruubi torustiku, tüüp 120PT, ehitamine (profileeritud plasttoru, SN8)</t>
  </si>
  <si>
    <t>155x185 cm lameprofiil terastruubi torustiku, tüüp 155x185, ehitamine (seinapaksus 5 mm, Zn-gi kihi paksus 70μm)</t>
  </si>
  <si>
    <t>160x194 cm lameprofiil terastruubi torustiku, tüüp 160x194, ehitamine (seinapaksus 5 mm, Zn-gi kihi paksus 70μm)</t>
  </si>
  <si>
    <t xml:space="preserve">Ø 90 cm plasttruubi kiviotsaku kivikindlustusega ehitamine (tüüp KOK) </t>
  </si>
  <si>
    <t xml:space="preserve">Ø 120 cm plasttruubi kiviotsaku kivikindlustusega ehitamine (tüüp KOK) </t>
  </si>
  <si>
    <t xml:space="preserve">155x185 cm lameprofiil terastruubi kiviotsaku kivikindlustusega ehitamine (tüüp KOK) </t>
  </si>
  <si>
    <t xml:space="preserve">160x194 cm lameprofiil terastruubi kiviotsaku kivikindlustusega ehitamine (tüüp KOK) </t>
  </si>
  <si>
    <t>Kruus teekatte taastamiseks, Purustatud kruus, Positsioon nr. 6, L=4,5m (+materjal ja vedu karjäärist)</t>
  </si>
  <si>
    <t>Terastoru katmine geotekstiiliga NGS2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</si>
  <si>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</si>
  <si>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Terastoru värvimine epoksiidivärviga</t>
  </si>
  <si>
    <t>kg</t>
  </si>
  <si>
    <t>truup</t>
  </si>
  <si>
    <t>Ø 50…150 cm truubitoru (r/b) väljatõstmine ja utiliseerimine</t>
  </si>
  <si>
    <t>Ø 90 cm truubi setetest puhastamine, setet kuni 1/2 Ø</t>
  </si>
  <si>
    <t>Olemasoleva teemulde töötlemine profiili koos teekraede likvideerimisega ning mulde tihendamisega</t>
  </si>
  <si>
    <t>Teemulde ehitamine teekraavide pinnasest, koos tihendamisega</t>
  </si>
  <si>
    <t>Teetrassi täitmine mineraalpinnasega, tihendamine h=30cm (vahemikus pk 13+45 kuni 14+45)</t>
  </si>
  <si>
    <t>Teetrassi süvendamine h=60cm (elektriõhuliin all pk 15+65 juures)</t>
  </si>
  <si>
    <t>Geokomposiit (PET või PP, Deklareeritud tõmbetugevus MD/CMD ≥50/50kN +geotekstiil 120g/m2) paigaldamine tihendatud ja profileeritud muldele</t>
  </si>
  <si>
    <t>Mahasõidukoht R3 muldkeha ja katendi ehitamine koos tihendamisega  (L=5 m, R=5 m) s.h.</t>
  </si>
  <si>
    <t>Mahasõidukoht R3 muldkeha ehitamine kraavide rajamisel saadud pinnasest, H=30 cm</t>
  </si>
  <si>
    <t>Mahasõidukoht R3 geotekstiili (Deklareeritud tõmbetugevus MD/CMD ≥20 kN/m, 5,0 m lai) paigaldamine tihendatud ja profileeritud muldele</t>
  </si>
  <si>
    <t>Mahasõidukoht R3 kruusast aluse ehitamine H=20sm, Sorteeritud kruus, Positsioon nr. 4 (+materjal ja vedu karjäärist)</t>
  </si>
  <si>
    <t>Mahasõidukoht R3 kruusast katte ehitamine H=10sm, Purustatud kruus, Positsioon nr. 6 (+materjal ja vedu karjäärist)</t>
  </si>
  <si>
    <t>Mahasõidukoht M3 muldkeha ja katendi ehitamine koos tihendamisega  (L=10 m, R=10 m) s.h.</t>
  </si>
  <si>
    <t>Mahasõidukoht M3 muldkeha ehitamine kraavide rajamisel saadud pinnasest, H=30 cm</t>
  </si>
  <si>
    <t>Mahasõidukoht M3 geotekstiili (Deklareeritud tõmbetugevus MD/CMD ≥20 kN/m, 5,0 m lai) paigaldamine tihendatud ja profileeritud muldele</t>
  </si>
  <si>
    <t>Mahasõidukoht M3 geokomposiidi laiusega 5,0m, paigaldamine tihendatud ja profileeritud muldkehale</t>
  </si>
  <si>
    <t>Mahasõidukoht M3 kruusast aluse ehitamine H=20-30sm, Sorteeritud kruus, Positsioon nr. 4 (+materjal ja vedu karjäärist)</t>
  </si>
  <si>
    <t>Mahasõidukoht M3 kruusast katte ehitamine H=10sm, Purustatud kruus, Positsioon nr. 6 (+materjal ja vedu karjäärist)</t>
  </si>
  <si>
    <t>T-kujulise tagasipööramisekoha TP-T muldkeha ja katendi ehitamine koos tihendamisega s.h.</t>
  </si>
  <si>
    <t>T-kujulise tagasipööramisekoha TP-T muldkeha ehitamine kraavide rajamisel saadud pinnasest , H=30 cm</t>
  </si>
  <si>
    <t>T-kujulise tagasipööramisekoha TP-T geotekstiili (Deklareeritud tõmbetugevus MD/CMD ≥20 kN/m, 5,0 m lai) paigaldamine tihendatud ja profileeritud muldele</t>
  </si>
  <si>
    <t>T-kujulise tagasipööramisekoha TP-T kruusast aluse ehitamine H=20sm, Sorteeritud kruus, Positsioon nr. 4 (+materjal ja vedu karjäärist)</t>
  </si>
  <si>
    <t>T-kujulise tagasipööramisekoha TP-T kruusast katte ehitamine H=10sm, Purustatud kruus, Positsioon nr. 6 (+materjal ja vedu karjäärist)</t>
  </si>
  <si>
    <t>Ajutise tõkkepaisude ehitamine ja likvideerimine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</si>
</sst>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9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4" fontId="3" fillId="0" borderId="19" xfId="0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3" xfId="0" applyNumberFormat="1" applyFont="1" applyBorder="1" applyAlignment="1">
      <alignment horizontal="right" vertical="center" wrapText="1"/>
    </xf>
    <xf numFmtId="4" fontId="3" fillId="0" borderId="39" xfId="0" applyNumberFormat="1" applyFont="1" applyBorder="1" applyAlignment="1">
      <alignment horizontal="right" vertical="center" wrapText="1"/>
    </xf>
    <xf numFmtId="0" fontId="2" fillId="0" borderId="40" xfId="51" applyFont="1" applyBorder="1" applyAlignment="1">
      <alignment horizontal="left" vertical="center" wrapText="1"/>
    </xf>
    <xf numFmtId="0" fontId="28" fillId="0" borderId="40" xfId="0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right" vertical="center"/>
    </xf>
    <xf numFmtId="0" fontId="29" fillId="0" borderId="14" xfId="51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/>
    </xf>
    <xf numFmtId="4" fontId="2" fillId="0" borderId="41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4" xfId="43" applyFont="1" applyBorder="1" applyAlignment="1">
      <alignment horizontal="left" vertical="center" wrapText="1"/>
    </xf>
    <xf numFmtId="0" fontId="2" fillId="0" borderId="14" xfId="72" applyFont="1" applyBorder="1" applyAlignment="1">
      <alignment vertical="center" wrapText="1"/>
    </xf>
    <xf numFmtId="0" fontId="28" fillId="0" borderId="14" xfId="0" applyFont="1" applyBorder="1" applyAlignment="1">
      <alignment horizontal="center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right" vertical="center" wrapText="1"/>
    </xf>
    <xf numFmtId="0" fontId="2" fillId="0" borderId="14" xfId="51" applyFont="1" applyBorder="1" applyAlignment="1">
      <alignment vertical="center" wrapText="1"/>
    </xf>
    <xf numFmtId="0" fontId="2" fillId="25" borderId="14" xfId="0" applyFont="1" applyFill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164" fontId="28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right" vertical="center"/>
    </xf>
    <xf numFmtId="0" fontId="32" fillId="0" borderId="14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0" fillId="24" borderId="17" xfId="0" applyFont="1" applyFill="1" applyBorder="1" applyAlignment="1">
      <alignment horizontal="center" vertical="center"/>
    </xf>
    <xf numFmtId="0" fontId="30" fillId="24" borderId="34" xfId="0" applyFont="1" applyFill="1" applyBorder="1" applyAlignment="1">
      <alignment horizontal="center" vertical="center"/>
    </xf>
    <xf numFmtId="0" fontId="30" fillId="24" borderId="35" xfId="0" applyFont="1" applyFill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2"/>
  <sheetViews>
    <sheetView tabSelected="1" topLeftCell="A78" workbookViewId="0">
      <selection activeCell="A90" sqref="A90:F90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3.9" customHeight="1" x14ac:dyDescent="0.2">
      <c r="A1" s="76" t="s">
        <v>70</v>
      </c>
      <c r="B1" s="77"/>
      <c r="C1" s="77"/>
      <c r="D1" s="77"/>
      <c r="E1" s="77"/>
      <c r="F1" s="77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14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8" t="s">
        <v>2</v>
      </c>
      <c r="B5" s="81" t="s">
        <v>0</v>
      </c>
      <c r="C5" s="81" t="s">
        <v>3</v>
      </c>
      <c r="D5" s="81" t="s">
        <v>4</v>
      </c>
      <c r="E5" s="84" t="s">
        <v>5</v>
      </c>
      <c r="F5" s="87" t="s">
        <v>6</v>
      </c>
    </row>
    <row r="6" spans="1:47" s="4" customFormat="1" ht="12.75" x14ac:dyDescent="0.2">
      <c r="A6" s="79"/>
      <c r="B6" s="82"/>
      <c r="C6" s="82"/>
      <c r="D6" s="82"/>
      <c r="E6" s="85"/>
      <c r="F6" s="88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80"/>
      <c r="B7" s="83"/>
      <c r="C7" s="83"/>
      <c r="D7" s="13" t="s">
        <v>64</v>
      </c>
      <c r="E7" s="86"/>
      <c r="F7" s="89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">
      <c r="A8" s="70" t="s">
        <v>65</v>
      </c>
      <c r="B8" s="71"/>
      <c r="C8" s="71"/>
      <c r="D8" s="71"/>
      <c r="E8" s="71"/>
      <c r="F8" s="72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2.75" customHeight="1" x14ac:dyDescent="0.2">
      <c r="A9" s="90" t="s">
        <v>16</v>
      </c>
      <c r="B9" s="91"/>
      <c r="C9" s="91"/>
      <c r="D9" s="91"/>
      <c r="E9" s="91"/>
      <c r="F9" s="92"/>
      <c r="G9" s="1"/>
      <c r="H9" s="1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9" customHeight="1" x14ac:dyDescent="0.2">
      <c r="A10" s="12">
        <v>1</v>
      </c>
      <c r="B10" s="31" t="s">
        <v>40</v>
      </c>
      <c r="C10" s="32" t="s">
        <v>11</v>
      </c>
      <c r="D10" s="33">
        <v>20</v>
      </c>
      <c r="E10" s="29"/>
      <c r="F10" s="11">
        <f t="shared" ref="F10:F25" si="0">SUM(D10*E10)</f>
        <v>0</v>
      </c>
      <c r="G10" s="1"/>
      <c r="H10" s="1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.6" customHeight="1" x14ac:dyDescent="0.2">
      <c r="A11" s="12">
        <v>2</v>
      </c>
      <c r="B11" s="43" t="s">
        <v>71</v>
      </c>
      <c r="C11" s="45" t="s">
        <v>24</v>
      </c>
      <c r="D11" s="50">
        <v>22.32</v>
      </c>
      <c r="E11" s="41"/>
      <c r="F11" s="11">
        <f t="shared" si="0"/>
        <v>0</v>
      </c>
      <c r="G11" s="1"/>
      <c r="H11" s="1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9" customHeight="1" x14ac:dyDescent="0.2">
      <c r="A12" s="12">
        <v>3</v>
      </c>
      <c r="B12" s="43" t="s">
        <v>50</v>
      </c>
      <c r="C12" s="45" t="s">
        <v>11</v>
      </c>
      <c r="D12" s="47">
        <v>51</v>
      </c>
      <c r="E12" s="29"/>
      <c r="F12" s="11">
        <f>SUM(D12*E12)</f>
        <v>0</v>
      </c>
      <c r="G12" s="1"/>
      <c r="H12" s="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9" customHeight="1" x14ac:dyDescent="0.2">
      <c r="A13" s="12">
        <v>4</v>
      </c>
      <c r="B13" s="43" t="s">
        <v>59</v>
      </c>
      <c r="C13" s="45" t="s">
        <v>12</v>
      </c>
      <c r="D13" s="47">
        <v>6</v>
      </c>
      <c r="E13" s="29"/>
      <c r="F13" s="11">
        <f>SUM(D13*E13)</f>
        <v>0</v>
      </c>
      <c r="G13" s="1"/>
      <c r="H13" s="1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9" customHeight="1" x14ac:dyDescent="0.2">
      <c r="A14" s="12">
        <v>5</v>
      </c>
      <c r="B14" s="19" t="s">
        <v>60</v>
      </c>
      <c r="C14" s="45" t="s">
        <v>39</v>
      </c>
      <c r="D14" s="47">
        <v>2.4729999999999999</v>
      </c>
      <c r="E14" s="29"/>
      <c r="F14" s="11">
        <f t="shared" ref="F14:F15" si="1">SUM(D14*E14)</f>
        <v>0</v>
      </c>
      <c r="G14" s="1"/>
      <c r="H14" s="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9" customHeight="1" x14ac:dyDescent="0.2">
      <c r="A15" s="12">
        <v>6</v>
      </c>
      <c r="B15" s="42" t="s">
        <v>48</v>
      </c>
      <c r="C15" s="45" t="s">
        <v>12</v>
      </c>
      <c r="D15" s="46">
        <v>2</v>
      </c>
      <c r="E15" s="29"/>
      <c r="F15" s="11">
        <f t="shared" si="1"/>
        <v>0</v>
      </c>
      <c r="G15" s="1"/>
      <c r="H15" s="1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9" customHeight="1" x14ac:dyDescent="0.2">
      <c r="A16" s="12">
        <v>7</v>
      </c>
      <c r="B16" s="42" t="s">
        <v>72</v>
      </c>
      <c r="C16" s="45" t="s">
        <v>77</v>
      </c>
      <c r="D16" s="51">
        <v>1547</v>
      </c>
      <c r="E16" s="29"/>
      <c r="F16" s="11">
        <f t="shared" ref="F16:F19" si="2">SUM(D16*E16)</f>
        <v>0</v>
      </c>
      <c r="G16" s="1"/>
      <c r="H16" s="1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9" customHeight="1" x14ac:dyDescent="0.2">
      <c r="A17" s="12">
        <v>8</v>
      </c>
      <c r="B17" s="42" t="s">
        <v>49</v>
      </c>
      <c r="C17" s="45" t="s">
        <v>77</v>
      </c>
      <c r="D17" s="46">
        <v>928</v>
      </c>
      <c r="E17" s="29"/>
      <c r="F17" s="11">
        <f t="shared" si="2"/>
        <v>0</v>
      </c>
      <c r="G17" s="1"/>
      <c r="H17" s="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9" customHeight="1" x14ac:dyDescent="0.2">
      <c r="A18" s="12">
        <v>9</v>
      </c>
      <c r="B18" s="42" t="s">
        <v>73</v>
      </c>
      <c r="C18" s="45" t="s">
        <v>77</v>
      </c>
      <c r="D18" s="46">
        <v>155</v>
      </c>
      <c r="E18" s="29"/>
      <c r="F18" s="11">
        <f t="shared" si="2"/>
        <v>0</v>
      </c>
      <c r="G18" s="1"/>
      <c r="H18" s="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9" customHeight="1" x14ac:dyDescent="0.2">
      <c r="A19" s="12">
        <v>10</v>
      </c>
      <c r="B19" s="19" t="s">
        <v>44</v>
      </c>
      <c r="C19" s="45" t="s">
        <v>39</v>
      </c>
      <c r="D19" s="52">
        <v>4.9619999999999997</v>
      </c>
      <c r="E19" s="29"/>
      <c r="F19" s="11">
        <f t="shared" si="2"/>
        <v>0</v>
      </c>
      <c r="G19" s="1"/>
      <c r="H19" s="1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9" customHeight="1" x14ac:dyDescent="0.2">
      <c r="A20" s="12">
        <v>11</v>
      </c>
      <c r="B20" s="19" t="s">
        <v>46</v>
      </c>
      <c r="C20" s="45" t="s">
        <v>39</v>
      </c>
      <c r="D20" s="52">
        <v>12.108000000000001</v>
      </c>
      <c r="E20" s="29"/>
      <c r="F20" s="11">
        <f t="shared" ref="F20:F23" si="3">SUM(D20*E20)</f>
        <v>0</v>
      </c>
      <c r="G20" s="1"/>
      <c r="H20" s="1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9" customHeight="1" x14ac:dyDescent="0.2">
      <c r="A21" s="12">
        <v>12</v>
      </c>
      <c r="B21" s="19" t="s">
        <v>52</v>
      </c>
      <c r="C21" s="45" t="s">
        <v>39</v>
      </c>
      <c r="D21" s="52">
        <v>0.70699999999999996</v>
      </c>
      <c r="E21" s="29"/>
      <c r="F21" s="11">
        <f t="shared" si="3"/>
        <v>0</v>
      </c>
      <c r="G21" s="1"/>
      <c r="H21" s="1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9" customHeight="1" x14ac:dyDescent="0.2">
      <c r="A22" s="12">
        <v>13</v>
      </c>
      <c r="B22" s="19" t="s">
        <v>45</v>
      </c>
      <c r="C22" s="45" t="s">
        <v>39</v>
      </c>
      <c r="D22" s="52">
        <v>1.3859999999999999</v>
      </c>
      <c r="E22" s="29"/>
      <c r="F22" s="11">
        <f t="shared" si="3"/>
        <v>0</v>
      </c>
      <c r="G22" s="1"/>
      <c r="H22" s="1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9" customHeight="1" x14ac:dyDescent="0.2">
      <c r="A23" s="12">
        <v>14</v>
      </c>
      <c r="B23" s="19" t="s">
        <v>74</v>
      </c>
      <c r="C23" s="45" t="s">
        <v>39</v>
      </c>
      <c r="D23" s="52">
        <v>1.087</v>
      </c>
      <c r="E23" s="29"/>
      <c r="F23" s="11">
        <f t="shared" si="3"/>
        <v>0</v>
      </c>
      <c r="G23" s="1"/>
      <c r="H23" s="1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9" customHeight="1" x14ac:dyDescent="0.2">
      <c r="A24" s="12">
        <v>15</v>
      </c>
      <c r="B24" s="19" t="s">
        <v>75</v>
      </c>
      <c r="C24" s="45" t="s">
        <v>39</v>
      </c>
      <c r="D24" s="52">
        <v>20.25</v>
      </c>
      <c r="E24" s="29"/>
      <c r="F24" s="11">
        <f t="shared" si="0"/>
        <v>0</v>
      </c>
      <c r="G24" s="1"/>
      <c r="H24" s="1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15" customHeight="1" x14ac:dyDescent="0.2">
      <c r="A25" s="12">
        <v>16</v>
      </c>
      <c r="B25" s="19" t="s">
        <v>51</v>
      </c>
      <c r="C25" s="45" t="s">
        <v>39</v>
      </c>
      <c r="D25" s="52">
        <v>20.25</v>
      </c>
      <c r="E25" s="29"/>
      <c r="F25" s="11">
        <f t="shared" si="0"/>
        <v>0</v>
      </c>
      <c r="G25" s="1"/>
      <c r="H25" s="1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9" customHeight="1" x14ac:dyDescent="0.2">
      <c r="A26" s="12">
        <v>17</v>
      </c>
      <c r="B26" s="19" t="s">
        <v>76</v>
      </c>
      <c r="C26" s="45" t="s">
        <v>77</v>
      </c>
      <c r="D26" s="51">
        <v>3429</v>
      </c>
      <c r="E26" s="29"/>
      <c r="F26" s="11">
        <f t="shared" ref="F26:F27" si="4">SUM(D26*E26)</f>
        <v>0</v>
      </c>
      <c r="G26" s="1"/>
      <c r="H26" s="1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">
      <c r="A27" s="12">
        <v>18</v>
      </c>
      <c r="B27" s="44" t="s">
        <v>37</v>
      </c>
      <c r="C27" s="45" t="s">
        <v>12</v>
      </c>
      <c r="D27" s="46">
        <v>73</v>
      </c>
      <c r="E27" s="29"/>
      <c r="F27" s="11">
        <f t="shared" si="4"/>
        <v>0</v>
      </c>
      <c r="G27" s="1"/>
      <c r="H27" s="1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2.6" customHeight="1" x14ac:dyDescent="0.2">
      <c r="A28" s="93" t="s">
        <v>38</v>
      </c>
      <c r="B28" s="94"/>
      <c r="C28" s="94"/>
      <c r="D28" s="94"/>
      <c r="E28" s="94"/>
      <c r="F28" s="95"/>
      <c r="G28" s="1"/>
      <c r="H28" s="1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9" customHeight="1" x14ac:dyDescent="0.2">
      <c r="A29" s="12">
        <v>19</v>
      </c>
      <c r="B29" s="42" t="s">
        <v>53</v>
      </c>
      <c r="C29" s="45" t="s">
        <v>12</v>
      </c>
      <c r="D29" s="46">
        <v>32</v>
      </c>
      <c r="E29" s="29"/>
      <c r="F29" s="11">
        <f t="shared" ref="F29:F49" si="5">SUM(D29*E29)</f>
        <v>0</v>
      </c>
      <c r="G29" s="1"/>
      <c r="H29" s="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9" customHeight="1" x14ac:dyDescent="0.2">
      <c r="A30" s="12">
        <v>20</v>
      </c>
      <c r="B30" s="43" t="s">
        <v>41</v>
      </c>
      <c r="C30" s="45" t="s">
        <v>13</v>
      </c>
      <c r="D30" s="46">
        <v>102</v>
      </c>
      <c r="E30" s="29"/>
      <c r="F30" s="11">
        <f t="shared" si="5"/>
        <v>0</v>
      </c>
      <c r="G30" s="1"/>
      <c r="H30" s="1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9" customHeight="1" x14ac:dyDescent="0.2">
      <c r="A31" s="12">
        <v>21</v>
      </c>
      <c r="B31" s="43" t="s">
        <v>42</v>
      </c>
      <c r="C31" s="45" t="s">
        <v>13</v>
      </c>
      <c r="D31" s="46">
        <v>156</v>
      </c>
      <c r="E31" s="29"/>
      <c r="F31" s="11">
        <f t="shared" si="5"/>
        <v>0</v>
      </c>
      <c r="G31" s="1"/>
      <c r="H31" s="1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9" customHeight="1" x14ac:dyDescent="0.2">
      <c r="A32" s="12">
        <v>22</v>
      </c>
      <c r="B32" s="43" t="s">
        <v>43</v>
      </c>
      <c r="C32" s="45" t="s">
        <v>13</v>
      </c>
      <c r="D32" s="46">
        <v>10</v>
      </c>
      <c r="E32" s="29"/>
      <c r="F32" s="11">
        <f t="shared" si="5"/>
        <v>0</v>
      </c>
      <c r="G32" s="1"/>
      <c r="H32" s="1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">
      <c r="A33" s="12">
        <v>23</v>
      </c>
      <c r="B33" s="43" t="s">
        <v>78</v>
      </c>
      <c r="C33" s="45" t="s">
        <v>13</v>
      </c>
      <c r="D33" s="46">
        <v>60</v>
      </c>
      <c r="E33" s="29"/>
      <c r="F33" s="11">
        <f t="shared" si="5"/>
        <v>0</v>
      </c>
      <c r="G33" s="1"/>
      <c r="H33" s="1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">
      <c r="A34" s="12">
        <v>24</v>
      </c>
      <c r="B34" s="43" t="s">
        <v>79</v>
      </c>
      <c r="C34" s="45" t="s">
        <v>13</v>
      </c>
      <c r="D34" s="46">
        <v>17</v>
      </c>
      <c r="E34" s="29"/>
      <c r="F34" s="11">
        <f t="shared" si="5"/>
        <v>0</v>
      </c>
      <c r="G34" s="1"/>
      <c r="H34" s="1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">
      <c r="A35" s="12">
        <v>25</v>
      </c>
      <c r="B35" s="43" t="s">
        <v>80</v>
      </c>
      <c r="C35" s="45" t="s">
        <v>13</v>
      </c>
      <c r="D35" s="46">
        <v>13</v>
      </c>
      <c r="E35" s="29"/>
      <c r="F35" s="11">
        <f t="shared" si="5"/>
        <v>0</v>
      </c>
      <c r="G35" s="1"/>
      <c r="H35" s="1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10.9" customHeight="1" x14ac:dyDescent="0.2">
      <c r="A36" s="12">
        <v>26</v>
      </c>
      <c r="B36" s="39" t="s">
        <v>54</v>
      </c>
      <c r="C36" s="45" t="s">
        <v>55</v>
      </c>
      <c r="D36" s="46">
        <v>10</v>
      </c>
      <c r="E36" s="29"/>
      <c r="F36" s="11">
        <f t="shared" si="5"/>
        <v>0</v>
      </c>
      <c r="G36" s="1"/>
      <c r="H36" s="1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9" customHeight="1" x14ac:dyDescent="0.2">
      <c r="A37" s="12">
        <v>27</v>
      </c>
      <c r="B37" s="39" t="s">
        <v>56</v>
      </c>
      <c r="C37" s="45" t="s">
        <v>55</v>
      </c>
      <c r="D37" s="46">
        <v>14</v>
      </c>
      <c r="E37" s="29"/>
      <c r="F37" s="11">
        <f t="shared" si="5"/>
        <v>0</v>
      </c>
      <c r="G37" s="1"/>
      <c r="H37" s="1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9" customHeight="1" x14ac:dyDescent="0.2">
      <c r="A38" s="12">
        <v>28</v>
      </c>
      <c r="B38" s="39" t="s">
        <v>57</v>
      </c>
      <c r="C38" s="45" t="s">
        <v>55</v>
      </c>
      <c r="D38" s="46">
        <v>1</v>
      </c>
      <c r="E38" s="10"/>
      <c r="F38" s="11">
        <f t="shared" si="5"/>
        <v>0</v>
      </c>
      <c r="G38" s="1"/>
      <c r="H38" s="1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9" customHeight="1" x14ac:dyDescent="0.2">
      <c r="A39" s="12">
        <v>29</v>
      </c>
      <c r="B39" s="43" t="s">
        <v>81</v>
      </c>
      <c r="C39" s="45" t="s">
        <v>55</v>
      </c>
      <c r="D39" s="46">
        <v>1</v>
      </c>
      <c r="E39" s="10"/>
      <c r="F39" s="11">
        <f t="shared" si="5"/>
        <v>0</v>
      </c>
      <c r="G39" s="1"/>
      <c r="H39" s="1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9" customHeight="1" x14ac:dyDescent="0.2">
      <c r="A40" s="12">
        <v>30</v>
      </c>
      <c r="B40" s="43" t="s">
        <v>82</v>
      </c>
      <c r="C40" s="45" t="s">
        <v>55</v>
      </c>
      <c r="D40" s="46">
        <v>5</v>
      </c>
      <c r="E40" s="10"/>
      <c r="F40" s="11">
        <f t="shared" ref="F40:F48" si="6">SUM(D40*E40)</f>
        <v>0</v>
      </c>
      <c r="G40" s="1"/>
      <c r="H40" s="1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">
      <c r="A41" s="12">
        <v>31</v>
      </c>
      <c r="B41" s="43" t="s">
        <v>83</v>
      </c>
      <c r="C41" s="45" t="s">
        <v>55</v>
      </c>
      <c r="D41" s="46">
        <v>1</v>
      </c>
      <c r="E41" s="10"/>
      <c r="F41" s="11">
        <f t="shared" si="6"/>
        <v>0</v>
      </c>
      <c r="G41" s="1"/>
      <c r="H41" s="1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">
      <c r="A42" s="12">
        <v>32</v>
      </c>
      <c r="B42" s="43" t="s">
        <v>84</v>
      </c>
      <c r="C42" s="45" t="s">
        <v>55</v>
      </c>
      <c r="D42" s="46">
        <v>1</v>
      </c>
      <c r="E42" s="10"/>
      <c r="F42" s="11">
        <f t="shared" si="6"/>
        <v>0</v>
      </c>
      <c r="G42" s="1"/>
      <c r="H42" s="1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">
      <c r="A43" s="12">
        <v>33</v>
      </c>
      <c r="B43" s="43" t="s">
        <v>85</v>
      </c>
      <c r="C43" s="45" t="s">
        <v>77</v>
      </c>
      <c r="D43" s="46">
        <v>17</v>
      </c>
      <c r="E43" s="10"/>
      <c r="F43" s="11">
        <f t="shared" si="6"/>
        <v>0</v>
      </c>
      <c r="G43" s="1"/>
      <c r="H43" s="1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9" customHeight="1" x14ac:dyDescent="0.2">
      <c r="A44" s="12">
        <v>34</v>
      </c>
      <c r="B44" s="43" t="s">
        <v>61</v>
      </c>
      <c r="C44" s="45" t="s">
        <v>12</v>
      </c>
      <c r="D44" s="46">
        <v>12</v>
      </c>
      <c r="E44" s="10"/>
      <c r="F44" s="11">
        <f t="shared" si="6"/>
        <v>0</v>
      </c>
      <c r="G44" s="1"/>
      <c r="H44" s="1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9" customHeight="1" x14ac:dyDescent="0.2">
      <c r="A45" s="12">
        <v>35</v>
      </c>
      <c r="B45" s="42" t="s">
        <v>86</v>
      </c>
      <c r="C45" s="45" t="s">
        <v>87</v>
      </c>
      <c r="D45" s="46">
        <v>70</v>
      </c>
      <c r="E45" s="10"/>
      <c r="F45" s="11">
        <f t="shared" si="6"/>
        <v>0</v>
      </c>
      <c r="G45" s="1"/>
      <c r="H45" s="1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9" customHeight="1" x14ac:dyDescent="0.2">
      <c r="A46" s="12">
        <v>36</v>
      </c>
      <c r="B46" s="42" t="s">
        <v>88</v>
      </c>
      <c r="C46" s="45" t="s">
        <v>89</v>
      </c>
      <c r="D46" s="46">
        <v>54</v>
      </c>
      <c r="E46" s="10"/>
      <c r="F46" s="11">
        <f t="shared" si="6"/>
        <v>0</v>
      </c>
      <c r="G46" s="1"/>
      <c r="H46" s="1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9" customHeight="1" x14ac:dyDescent="0.2">
      <c r="A47" s="12">
        <v>37</v>
      </c>
      <c r="B47" s="42" t="s">
        <v>114</v>
      </c>
      <c r="C47" s="45" t="s">
        <v>90</v>
      </c>
      <c r="D47" s="46">
        <v>2</v>
      </c>
      <c r="E47" s="10"/>
      <c r="F47" s="11">
        <f t="shared" si="6"/>
        <v>0</v>
      </c>
      <c r="G47" s="1"/>
      <c r="H47" s="1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9" customHeight="1" x14ac:dyDescent="0.2">
      <c r="A48" s="12">
        <v>38</v>
      </c>
      <c r="B48" s="43" t="s">
        <v>91</v>
      </c>
      <c r="C48" s="45" t="s">
        <v>13</v>
      </c>
      <c r="D48" s="46">
        <v>64</v>
      </c>
      <c r="E48" s="10"/>
      <c r="F48" s="11">
        <f t="shared" si="6"/>
        <v>0</v>
      </c>
      <c r="G48" s="1"/>
      <c r="H48" s="1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0.9" customHeight="1" x14ac:dyDescent="0.2">
      <c r="A49" s="12">
        <v>39</v>
      </c>
      <c r="B49" s="43" t="s">
        <v>92</v>
      </c>
      <c r="C49" s="45" t="s">
        <v>13</v>
      </c>
      <c r="D49" s="46">
        <v>6</v>
      </c>
      <c r="E49" s="29"/>
      <c r="F49" s="11">
        <f t="shared" si="5"/>
        <v>0</v>
      </c>
      <c r="G49" s="1"/>
      <c r="H49" s="1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2.6" customHeight="1" x14ac:dyDescent="0.2">
      <c r="A50" s="90" t="s">
        <v>20</v>
      </c>
      <c r="B50" s="91"/>
      <c r="C50" s="91"/>
      <c r="D50" s="91"/>
      <c r="E50" s="91"/>
      <c r="F50" s="92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7" s="4" customFormat="1" ht="10.9" customHeight="1" x14ac:dyDescent="0.2">
      <c r="A51" s="17">
        <v>40</v>
      </c>
      <c r="B51" s="19" t="s">
        <v>21</v>
      </c>
      <c r="C51" s="14" t="s">
        <v>12</v>
      </c>
      <c r="D51" s="16">
        <v>3</v>
      </c>
      <c r="E51" s="18"/>
      <c r="F51" s="11">
        <f t="shared" ref="F51:F53" si="7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7" s="4" customFormat="1" ht="21.6" customHeight="1" x14ac:dyDescent="0.2">
      <c r="A52" s="17">
        <v>41</v>
      </c>
      <c r="B52" s="19" t="s">
        <v>67</v>
      </c>
      <c r="C52" s="14" t="s">
        <v>12</v>
      </c>
      <c r="D52" s="16">
        <v>1</v>
      </c>
      <c r="E52" s="18"/>
      <c r="F52" s="11">
        <f t="shared" si="7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7" s="4" customFormat="1" ht="32.450000000000003" customHeight="1" x14ac:dyDescent="0.2">
      <c r="A53" s="17">
        <v>42</v>
      </c>
      <c r="B53" s="19" t="s">
        <v>22</v>
      </c>
      <c r="C53" s="14" t="s">
        <v>23</v>
      </c>
      <c r="D53" s="16">
        <v>1</v>
      </c>
      <c r="E53" s="18"/>
      <c r="F53" s="11">
        <f t="shared" si="7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7" s="4" customFormat="1" ht="12.6" customHeight="1" thickBot="1" x14ac:dyDescent="0.25">
      <c r="A54" s="73" t="s">
        <v>66</v>
      </c>
      <c r="B54" s="74"/>
      <c r="C54" s="74"/>
      <c r="D54" s="74"/>
      <c r="E54" s="75"/>
      <c r="F54" s="30">
        <f>SUM(F10:F53)</f>
        <v>0</v>
      </c>
      <c r="G54" s="1"/>
      <c r="H54" s="1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2.6" customHeight="1" x14ac:dyDescent="0.2">
      <c r="A55" s="57" t="s">
        <v>69</v>
      </c>
      <c r="B55" s="58"/>
      <c r="C55" s="58"/>
      <c r="D55" s="58"/>
      <c r="E55" s="58"/>
      <c r="F55" s="59"/>
      <c r="G55" s="1"/>
      <c r="H55" s="1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">
      <c r="A56" s="12">
        <v>43</v>
      </c>
      <c r="B56" s="42" t="s">
        <v>58</v>
      </c>
      <c r="C56" s="40" t="s">
        <v>13</v>
      </c>
      <c r="D56" s="53">
        <v>1759</v>
      </c>
      <c r="E56" s="10"/>
      <c r="F56" s="11">
        <f t="shared" ref="F56:F84" si="8">SUM(D56*E56)</f>
        <v>0</v>
      </c>
      <c r="G56" s="1"/>
      <c r="H56" s="1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0.9" customHeight="1" x14ac:dyDescent="0.2">
      <c r="A57" s="12">
        <v>44</v>
      </c>
      <c r="B57" s="42" t="s">
        <v>47</v>
      </c>
      <c r="C57" s="40" t="s">
        <v>12</v>
      </c>
      <c r="D57" s="54">
        <v>15</v>
      </c>
      <c r="E57" s="10"/>
      <c r="F57" s="11">
        <f t="shared" si="8"/>
        <v>0</v>
      </c>
      <c r="G57" s="1"/>
      <c r="H57" s="1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.6" customHeight="1" x14ac:dyDescent="0.2">
      <c r="A58" s="12">
        <v>45</v>
      </c>
      <c r="B58" s="48" t="s">
        <v>93</v>
      </c>
      <c r="C58" s="40" t="s">
        <v>87</v>
      </c>
      <c r="D58" s="53">
        <v>1323</v>
      </c>
      <c r="E58" s="10"/>
      <c r="F58" s="11">
        <f t="shared" si="8"/>
        <v>0</v>
      </c>
      <c r="G58" s="1"/>
      <c r="H58" s="1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9" customHeight="1" x14ac:dyDescent="0.2">
      <c r="A59" s="12">
        <v>46</v>
      </c>
      <c r="B59" s="48" t="s">
        <v>94</v>
      </c>
      <c r="C59" s="40" t="s">
        <v>77</v>
      </c>
      <c r="D59" s="53">
        <v>2623</v>
      </c>
      <c r="E59" s="10"/>
      <c r="F59" s="11">
        <f t="shared" si="8"/>
        <v>0</v>
      </c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">
      <c r="A60" s="12">
        <v>47</v>
      </c>
      <c r="B60" s="48" t="s">
        <v>95</v>
      </c>
      <c r="C60" s="40" t="s">
        <v>77</v>
      </c>
      <c r="D60" s="35">
        <v>90</v>
      </c>
      <c r="E60" s="10"/>
      <c r="F60" s="11">
        <f t="shared" si="8"/>
        <v>0</v>
      </c>
      <c r="G60" s="1"/>
      <c r="H60" s="1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9" customHeight="1" x14ac:dyDescent="0.2">
      <c r="A61" s="12">
        <v>48</v>
      </c>
      <c r="B61" s="48" t="s">
        <v>96</v>
      </c>
      <c r="C61" s="40" t="s">
        <v>77</v>
      </c>
      <c r="D61" s="35">
        <v>120</v>
      </c>
      <c r="E61" s="10"/>
      <c r="F61" s="11">
        <f t="shared" si="8"/>
        <v>0</v>
      </c>
      <c r="G61" s="1"/>
      <c r="H61" s="1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">
      <c r="A62" s="12">
        <v>49</v>
      </c>
      <c r="B62" s="49" t="s">
        <v>35</v>
      </c>
      <c r="C62" s="40" t="s">
        <v>87</v>
      </c>
      <c r="D62" s="53">
        <v>7420</v>
      </c>
      <c r="E62" s="10"/>
      <c r="F62" s="11">
        <f t="shared" si="8"/>
        <v>0</v>
      </c>
      <c r="G62" s="1"/>
      <c r="H62" s="1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">
      <c r="A63" s="12">
        <v>50</v>
      </c>
      <c r="B63" s="55" t="s">
        <v>97</v>
      </c>
      <c r="C63" s="40" t="s">
        <v>87</v>
      </c>
      <c r="D63" s="53">
        <v>1345</v>
      </c>
      <c r="E63" s="10"/>
      <c r="F63" s="11">
        <f t="shared" si="8"/>
        <v>0</v>
      </c>
      <c r="G63" s="1"/>
      <c r="H63" s="1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.6" customHeight="1" x14ac:dyDescent="0.2">
      <c r="A64" s="12">
        <v>51</v>
      </c>
      <c r="B64" s="42" t="s">
        <v>62</v>
      </c>
      <c r="C64" s="40" t="s">
        <v>77</v>
      </c>
      <c r="D64" s="53">
        <v>1941</v>
      </c>
      <c r="E64" s="10"/>
      <c r="F64" s="11">
        <f t="shared" si="8"/>
        <v>0</v>
      </c>
      <c r="G64" s="1"/>
      <c r="H64" s="1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.6" customHeight="1" x14ac:dyDescent="0.2">
      <c r="A65" s="12">
        <v>52</v>
      </c>
      <c r="B65" s="19" t="s">
        <v>63</v>
      </c>
      <c r="C65" s="40" t="s">
        <v>77</v>
      </c>
      <c r="D65" s="35">
        <v>821</v>
      </c>
      <c r="E65" s="10"/>
      <c r="F65" s="11">
        <f t="shared" si="8"/>
        <v>0</v>
      </c>
      <c r="G65" s="1"/>
      <c r="H65" s="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.6" customHeight="1" x14ac:dyDescent="0.2">
      <c r="A66" s="12">
        <v>53</v>
      </c>
      <c r="B66" s="56" t="s">
        <v>98</v>
      </c>
      <c r="C66" s="40" t="s">
        <v>12</v>
      </c>
      <c r="D66" s="54">
        <v>2</v>
      </c>
      <c r="E66" s="10"/>
      <c r="F66" s="11">
        <f t="shared" si="8"/>
        <v>0</v>
      </c>
      <c r="G66" s="1"/>
      <c r="H66" s="1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.6" customHeight="1" x14ac:dyDescent="0.2">
      <c r="A67" s="12">
        <v>54</v>
      </c>
      <c r="B67" s="34" t="s">
        <v>99</v>
      </c>
      <c r="C67" s="40" t="s">
        <v>77</v>
      </c>
      <c r="D67" s="54">
        <v>40</v>
      </c>
      <c r="E67" s="10"/>
      <c r="F67" s="11">
        <f t="shared" si="8"/>
        <v>0</v>
      </c>
      <c r="G67" s="1"/>
      <c r="H67" s="1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.6" customHeight="1" x14ac:dyDescent="0.2">
      <c r="A68" s="12">
        <v>55</v>
      </c>
      <c r="B68" s="34" t="s">
        <v>100</v>
      </c>
      <c r="C68" s="40" t="s">
        <v>87</v>
      </c>
      <c r="D68" s="54">
        <v>80</v>
      </c>
      <c r="E68" s="10"/>
      <c r="F68" s="11">
        <f t="shared" si="8"/>
        <v>0</v>
      </c>
      <c r="G68" s="1"/>
      <c r="H68" s="1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">
      <c r="A69" s="12">
        <v>56</v>
      </c>
      <c r="B69" s="34" t="s">
        <v>101</v>
      </c>
      <c r="C69" s="40" t="s">
        <v>77</v>
      </c>
      <c r="D69" s="54">
        <v>22</v>
      </c>
      <c r="E69" s="10"/>
      <c r="F69" s="11">
        <f t="shared" si="8"/>
        <v>0</v>
      </c>
      <c r="G69" s="1"/>
      <c r="H69" s="1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">
      <c r="A70" s="12">
        <v>57</v>
      </c>
      <c r="B70" s="34" t="s">
        <v>102</v>
      </c>
      <c r="C70" s="40" t="s">
        <v>77</v>
      </c>
      <c r="D70" s="54">
        <v>10</v>
      </c>
      <c r="E70" s="10"/>
      <c r="F70" s="11">
        <f t="shared" si="8"/>
        <v>0</v>
      </c>
      <c r="G70" s="1"/>
      <c r="H70" s="1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">
      <c r="A71" s="12">
        <v>58</v>
      </c>
      <c r="B71" s="56" t="s">
        <v>103</v>
      </c>
      <c r="C71" s="40" t="s">
        <v>12</v>
      </c>
      <c r="D71" s="54">
        <v>12</v>
      </c>
      <c r="E71" s="10"/>
      <c r="F71" s="11">
        <f t="shared" si="8"/>
        <v>0</v>
      </c>
      <c r="G71" s="1"/>
      <c r="H71" s="1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.6" customHeight="1" x14ac:dyDescent="0.2">
      <c r="A72" s="12">
        <v>59</v>
      </c>
      <c r="B72" s="34" t="s">
        <v>104</v>
      </c>
      <c r="C72" s="40" t="s">
        <v>77</v>
      </c>
      <c r="D72" s="54">
        <v>468</v>
      </c>
      <c r="E72" s="10"/>
      <c r="F72" s="11">
        <f t="shared" si="8"/>
        <v>0</v>
      </c>
      <c r="G72" s="1"/>
      <c r="H72" s="1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">
      <c r="A73" s="12">
        <v>60</v>
      </c>
      <c r="B73" s="34" t="s">
        <v>105</v>
      </c>
      <c r="C73" s="40" t="s">
        <v>87</v>
      </c>
      <c r="D73" s="53">
        <v>1000</v>
      </c>
      <c r="E73" s="10"/>
      <c r="F73" s="11">
        <f t="shared" si="8"/>
        <v>0</v>
      </c>
      <c r="G73" s="1"/>
      <c r="H73" s="1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.6" customHeight="1" x14ac:dyDescent="0.2">
      <c r="A74" s="12">
        <v>61</v>
      </c>
      <c r="B74" s="34" t="s">
        <v>106</v>
      </c>
      <c r="C74" s="40" t="s">
        <v>87</v>
      </c>
      <c r="D74" s="54">
        <v>200</v>
      </c>
      <c r="E74" s="10"/>
      <c r="F74" s="11">
        <f t="shared" si="8"/>
        <v>0</v>
      </c>
      <c r="G74" s="1"/>
      <c r="H74" s="1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">
      <c r="A75" s="12">
        <v>62</v>
      </c>
      <c r="B75" s="34" t="s">
        <v>107</v>
      </c>
      <c r="C75" s="40" t="s">
        <v>77</v>
      </c>
      <c r="D75" s="54">
        <v>274</v>
      </c>
      <c r="E75" s="10"/>
      <c r="F75" s="11">
        <f t="shared" ref="F75:F81" si="9">SUM(D75*E75)</f>
        <v>0</v>
      </c>
      <c r="G75" s="1"/>
      <c r="H75" s="1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">
      <c r="A76" s="12">
        <v>63</v>
      </c>
      <c r="B76" s="34" t="s">
        <v>108</v>
      </c>
      <c r="C76" s="40" t="s">
        <v>77</v>
      </c>
      <c r="D76" s="54">
        <v>108</v>
      </c>
      <c r="E76" s="10"/>
      <c r="F76" s="11">
        <f t="shared" si="9"/>
        <v>0</v>
      </c>
      <c r="G76" s="1"/>
      <c r="H76" s="1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">
      <c r="A77" s="12">
        <v>64</v>
      </c>
      <c r="B77" s="56" t="s">
        <v>109</v>
      </c>
      <c r="C77" s="40" t="s">
        <v>12</v>
      </c>
      <c r="D77" s="54">
        <v>1</v>
      </c>
      <c r="E77" s="10"/>
      <c r="F77" s="11">
        <f t="shared" si="9"/>
        <v>0</v>
      </c>
      <c r="G77" s="1"/>
      <c r="H77" s="1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">
      <c r="A78" s="12">
        <v>65</v>
      </c>
      <c r="B78" s="34" t="s">
        <v>110</v>
      </c>
      <c r="C78" s="40" t="s">
        <v>77</v>
      </c>
      <c r="D78" s="54">
        <v>298</v>
      </c>
      <c r="E78" s="10"/>
      <c r="F78" s="11">
        <f t="shared" si="9"/>
        <v>0</v>
      </c>
      <c r="G78" s="1"/>
      <c r="H78" s="1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">
      <c r="A79" s="12">
        <v>66</v>
      </c>
      <c r="B79" s="34" t="s">
        <v>111</v>
      </c>
      <c r="C79" s="40" t="s">
        <v>87</v>
      </c>
      <c r="D79" s="54">
        <v>722</v>
      </c>
      <c r="E79" s="10"/>
      <c r="F79" s="11">
        <f t="shared" si="9"/>
        <v>0</v>
      </c>
      <c r="G79" s="1"/>
      <c r="H79" s="1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">
      <c r="A80" s="12">
        <v>67</v>
      </c>
      <c r="B80" s="34" t="s">
        <v>112</v>
      </c>
      <c r="C80" s="40" t="s">
        <v>77</v>
      </c>
      <c r="D80" s="54">
        <v>154</v>
      </c>
      <c r="E80" s="10"/>
      <c r="F80" s="11">
        <f t="shared" si="9"/>
        <v>0</v>
      </c>
      <c r="G80" s="1"/>
      <c r="H80" s="1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195" s="4" customFormat="1" ht="21.6" customHeight="1" x14ac:dyDescent="0.2">
      <c r="A81" s="12">
        <v>68</v>
      </c>
      <c r="B81" s="34" t="s">
        <v>113</v>
      </c>
      <c r="C81" s="40" t="s">
        <v>77</v>
      </c>
      <c r="D81" s="54">
        <v>70</v>
      </c>
      <c r="E81" s="10"/>
      <c r="F81" s="11">
        <f t="shared" si="9"/>
        <v>0</v>
      </c>
      <c r="G81" s="1"/>
      <c r="H81" s="1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195" s="38" customFormat="1" ht="21.6" customHeight="1" x14ac:dyDescent="0.2">
      <c r="A82" s="12">
        <v>69</v>
      </c>
      <c r="B82" s="23" t="s">
        <v>33</v>
      </c>
      <c r="C82" s="37" t="s">
        <v>36</v>
      </c>
      <c r="D82" s="36">
        <v>1</v>
      </c>
      <c r="E82" s="10"/>
      <c r="F82" s="11">
        <f>SUM(D82*E82)</f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</row>
    <row r="83" spans="1:195" s="4" customFormat="1" ht="21.6" customHeight="1" x14ac:dyDescent="0.2">
      <c r="A83" s="12">
        <v>70</v>
      </c>
      <c r="B83" s="49" t="s">
        <v>34</v>
      </c>
      <c r="C83" s="27" t="s">
        <v>36</v>
      </c>
      <c r="D83" s="28">
        <v>1</v>
      </c>
      <c r="E83" s="10"/>
      <c r="F83" s="11">
        <f t="shared" ref="F83" si="10">SUM(D83*E83)</f>
        <v>0</v>
      </c>
      <c r="G83" s="1"/>
      <c r="H83" s="1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195" s="4" customFormat="1" ht="10.9" customHeight="1" x14ac:dyDescent="0.2">
      <c r="A84" s="12">
        <v>71</v>
      </c>
      <c r="B84" s="49" t="s">
        <v>32</v>
      </c>
      <c r="C84" s="27" t="s">
        <v>36</v>
      </c>
      <c r="D84" s="28">
        <v>1</v>
      </c>
      <c r="E84" s="10"/>
      <c r="F84" s="11">
        <f t="shared" si="8"/>
        <v>0</v>
      </c>
      <c r="G84" s="1"/>
      <c r="H84" s="1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195" s="22" customFormat="1" ht="12.6" customHeight="1" x14ac:dyDescent="0.2">
      <c r="A85" s="57" t="s">
        <v>20</v>
      </c>
      <c r="B85" s="60"/>
      <c r="C85" s="60"/>
      <c r="D85" s="60"/>
      <c r="E85" s="60"/>
      <c r="F85" s="61"/>
      <c r="G85" s="21"/>
      <c r="H85" s="21"/>
    </row>
    <row r="86" spans="1:195" s="22" customFormat="1" ht="10.9" customHeight="1" x14ac:dyDescent="0.2">
      <c r="A86" s="12">
        <v>72</v>
      </c>
      <c r="B86" s="23" t="s">
        <v>30</v>
      </c>
      <c r="C86" s="17" t="s">
        <v>23</v>
      </c>
      <c r="D86" s="24">
        <v>1</v>
      </c>
      <c r="E86" s="25"/>
      <c r="F86" s="11">
        <f t="shared" ref="F86:F87" si="11">SUM(D86*E86)</f>
        <v>0</v>
      </c>
      <c r="G86" s="21"/>
      <c r="H86" s="21"/>
    </row>
    <row r="87" spans="1:195" s="22" customFormat="1" ht="10.9" customHeight="1" x14ac:dyDescent="0.2">
      <c r="A87" s="12">
        <v>73</v>
      </c>
      <c r="B87" s="23" t="s">
        <v>31</v>
      </c>
      <c r="C87" s="17" t="s">
        <v>24</v>
      </c>
      <c r="D87" s="26">
        <v>0.7</v>
      </c>
      <c r="E87" s="25"/>
      <c r="F87" s="11">
        <f t="shared" si="11"/>
        <v>0</v>
      </c>
      <c r="G87" s="21"/>
    </row>
    <row r="88" spans="1:195" s="4" customFormat="1" ht="12.6" customHeight="1" thickBot="1" x14ac:dyDescent="0.25">
      <c r="A88" s="62" t="s">
        <v>68</v>
      </c>
      <c r="B88" s="63"/>
      <c r="C88" s="63"/>
      <c r="D88" s="63"/>
      <c r="E88" s="64"/>
      <c r="F88" s="20">
        <f>SUM(F56:F87)</f>
        <v>0</v>
      </c>
      <c r="G88" s="1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195" ht="30" customHeight="1" x14ac:dyDescent="0.2">
      <c r="A89" s="8"/>
      <c r="C89" s="66" t="s">
        <v>1</v>
      </c>
      <c r="D89" s="67"/>
      <c r="E89" s="68">
        <f>F54+F88</f>
        <v>0</v>
      </c>
      <c r="F89" s="69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  <c r="DZ89" s="15"/>
      <c r="EA89" s="15"/>
      <c r="EB89" s="15"/>
      <c r="EC89" s="15"/>
      <c r="ED89" s="15"/>
      <c r="EE89" s="15"/>
      <c r="EF89" s="15"/>
      <c r="EG89" s="15"/>
      <c r="EH89" s="15"/>
      <c r="EI89" s="15"/>
      <c r="EJ89" s="15"/>
      <c r="EK89" s="15"/>
      <c r="EL89" s="15"/>
      <c r="EM89" s="15"/>
      <c r="EN89" s="15"/>
      <c r="EO89" s="15"/>
      <c r="EP89" s="15"/>
      <c r="EQ89" s="15"/>
      <c r="ER89" s="15"/>
      <c r="ES89" s="15"/>
      <c r="ET89" s="15"/>
      <c r="EU89" s="15"/>
      <c r="EV89" s="15"/>
      <c r="EW89" s="15"/>
      <c r="EX89" s="15"/>
      <c r="EY89" s="15"/>
      <c r="EZ89" s="15"/>
      <c r="FA89" s="15"/>
      <c r="FB89" s="15"/>
      <c r="FC89" s="15"/>
      <c r="FD89" s="15"/>
      <c r="FE89" s="15"/>
      <c r="FF89" s="15"/>
      <c r="FG89" s="15"/>
      <c r="FH89" s="15"/>
      <c r="FI89" s="15"/>
      <c r="FJ89" s="15"/>
      <c r="FK89" s="15"/>
      <c r="FL89" s="15"/>
      <c r="FM89" s="15"/>
      <c r="FN89" s="15"/>
      <c r="FO89" s="15"/>
      <c r="FP89" s="15"/>
      <c r="FQ89" s="15"/>
      <c r="FR89" s="15"/>
      <c r="FS89" s="15"/>
      <c r="FT89" s="15"/>
      <c r="FU89" s="15"/>
      <c r="FV89" s="15"/>
      <c r="FW89" s="15"/>
      <c r="FX89" s="15"/>
      <c r="FY89" s="15"/>
      <c r="FZ89" s="15"/>
      <c r="GA89" s="15"/>
      <c r="GB89" s="15"/>
      <c r="GC89" s="15"/>
      <c r="GD89" s="15"/>
      <c r="GE89" s="15"/>
      <c r="GF89" s="15"/>
      <c r="GG89" s="15"/>
      <c r="GH89" s="15"/>
      <c r="GI89" s="15"/>
      <c r="GJ89" s="15"/>
      <c r="GK89" s="15"/>
      <c r="GL89" s="15"/>
      <c r="GM89" s="15"/>
    </row>
    <row r="90" spans="1:195" s="15" customFormat="1" ht="12.75" customHeight="1" x14ac:dyDescent="0.2">
      <c r="A90" s="65" t="s">
        <v>7</v>
      </c>
      <c r="B90" s="65"/>
      <c r="C90" s="65"/>
      <c r="D90" s="65"/>
      <c r="E90" s="65"/>
      <c r="F90" s="65"/>
    </row>
    <row r="91" spans="1:195" s="15" customFormat="1" ht="12.75" customHeight="1" x14ac:dyDescent="0.2">
      <c r="A91" s="65" t="s">
        <v>8</v>
      </c>
      <c r="B91" s="65"/>
      <c r="C91" s="65"/>
      <c r="D91" s="65"/>
      <c r="E91" s="65"/>
      <c r="F91" s="65"/>
    </row>
    <row r="92" spans="1:195" s="15" customFormat="1" ht="12.75" customHeight="1" x14ac:dyDescent="0.2">
      <c r="A92" s="65" t="s">
        <v>9</v>
      </c>
      <c r="B92" s="65"/>
      <c r="C92" s="65"/>
      <c r="D92" s="65"/>
      <c r="E92" s="65"/>
      <c r="F92" s="65"/>
    </row>
    <row r="93" spans="1:195" s="15" customFormat="1" ht="12.75" customHeight="1" x14ac:dyDescent="0.2">
      <c r="A93" s="3"/>
      <c r="B93" s="65" t="s">
        <v>10</v>
      </c>
      <c r="C93" s="65"/>
      <c r="D93" s="65"/>
      <c r="E93" s="65"/>
      <c r="F93" s="65"/>
    </row>
    <row r="94" spans="1:195" s="15" customFormat="1" ht="12.75" customHeight="1" x14ac:dyDescent="0.2">
      <c r="A94" s="65" t="s">
        <v>27</v>
      </c>
      <c r="B94" s="65"/>
      <c r="C94" s="65"/>
      <c r="D94" s="65"/>
      <c r="E94" s="65"/>
      <c r="F94" s="65"/>
    </row>
    <row r="95" spans="1:195" s="15" customFormat="1" ht="12.75" customHeight="1" x14ac:dyDescent="0.2">
      <c r="A95" s="65" t="s">
        <v>18</v>
      </c>
      <c r="B95" s="65"/>
      <c r="C95" s="65"/>
      <c r="D95" s="65"/>
      <c r="E95" s="65"/>
      <c r="F95" s="65"/>
    </row>
    <row r="96" spans="1:195" s="15" customFormat="1" ht="12.75" customHeight="1" x14ac:dyDescent="0.2">
      <c r="A96" s="65" t="s">
        <v>17</v>
      </c>
      <c r="B96" s="65"/>
      <c r="C96" s="65"/>
      <c r="D96" s="65"/>
      <c r="E96" s="65"/>
      <c r="F96" s="65"/>
    </row>
    <row r="97" spans="1:195" s="15" customFormat="1" ht="12.75" customHeight="1" x14ac:dyDescent="0.2">
      <c r="A97" s="3"/>
      <c r="B97" s="65" t="s">
        <v>15</v>
      </c>
      <c r="C97" s="65"/>
      <c r="D97" s="65"/>
      <c r="E97" s="65"/>
      <c r="F97" s="65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</row>
    <row r="98" spans="1:195" s="15" customFormat="1" ht="12.75" customHeight="1" x14ac:dyDescent="0.2">
      <c r="A98" s="65" t="s">
        <v>28</v>
      </c>
      <c r="B98" s="65"/>
      <c r="C98" s="65"/>
      <c r="D98" s="65"/>
      <c r="E98" s="65"/>
      <c r="F98" s="65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</row>
    <row r="99" spans="1:195" s="15" customFormat="1" ht="12.75" customHeight="1" x14ac:dyDescent="0.2">
      <c r="A99" s="3"/>
      <c r="B99" s="65" t="s">
        <v>29</v>
      </c>
      <c r="C99" s="65"/>
      <c r="D99" s="65"/>
      <c r="E99" s="65"/>
      <c r="F99" s="65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</row>
    <row r="100" spans="1:195" s="15" customFormat="1" x14ac:dyDescent="0.2">
      <c r="A100" s="65" t="s">
        <v>19</v>
      </c>
      <c r="B100" s="65"/>
      <c r="C100" s="65"/>
      <c r="D100" s="65"/>
      <c r="E100" s="65"/>
      <c r="F100" s="65"/>
    </row>
    <row r="101" spans="1:195" s="15" customFormat="1" x14ac:dyDescent="0.2">
      <c r="A101" s="3"/>
      <c r="B101" s="65" t="s">
        <v>25</v>
      </c>
      <c r="C101" s="65"/>
      <c r="D101" s="65"/>
      <c r="E101" s="65"/>
      <c r="F101" s="65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</row>
    <row r="102" spans="1:195" s="15" customFormat="1" x14ac:dyDescent="0.2">
      <c r="A102" s="3"/>
      <c r="B102" s="65" t="s">
        <v>26</v>
      </c>
      <c r="C102" s="65"/>
      <c r="D102" s="65"/>
      <c r="E102" s="65"/>
      <c r="F102" s="65"/>
    </row>
  </sheetData>
  <mergeCells count="30">
    <mergeCell ref="A8:F8"/>
    <mergeCell ref="A54:E54"/>
    <mergeCell ref="A1:F1"/>
    <mergeCell ref="A5:A7"/>
    <mergeCell ref="B5:B7"/>
    <mergeCell ref="C5:C7"/>
    <mergeCell ref="D5:D6"/>
    <mergeCell ref="E5:E7"/>
    <mergeCell ref="F5:F7"/>
    <mergeCell ref="A50:F50"/>
    <mergeCell ref="A9:F9"/>
    <mergeCell ref="A28:F28"/>
    <mergeCell ref="B102:F102"/>
    <mergeCell ref="B101:F101"/>
    <mergeCell ref="A100:F100"/>
    <mergeCell ref="B99:F99"/>
    <mergeCell ref="A98:F98"/>
    <mergeCell ref="B97:F97"/>
    <mergeCell ref="C89:D89"/>
    <mergeCell ref="E89:F89"/>
    <mergeCell ref="A96:F96"/>
    <mergeCell ref="A95:F95"/>
    <mergeCell ref="A94:F94"/>
    <mergeCell ref="B93:F93"/>
    <mergeCell ref="A92:F92"/>
    <mergeCell ref="A55:F55"/>
    <mergeCell ref="A85:F85"/>
    <mergeCell ref="A88:E88"/>
    <mergeCell ref="A91:F91"/>
    <mergeCell ref="A90:F90"/>
  </mergeCells>
  <phoneticPr fontId="2" type="noConversion"/>
  <conditionalFormatting sqref="A50">
    <cfRule type="cellIs" dxfId="3" priority="327" stopIfTrue="1" operator="equal">
      <formula>0</formula>
    </cfRule>
  </conditionalFormatting>
  <conditionalFormatting sqref="A85">
    <cfRule type="cellIs" dxfId="2" priority="32" stopIfTrue="1" operator="equal">
      <formula>0</formula>
    </cfRule>
  </conditionalFormatting>
  <conditionalFormatting sqref="B65">
    <cfRule type="cellIs" dxfId="1" priority="1" stopIfTrue="1" operator="equal">
      <formula>0</formula>
    </cfRule>
  </conditionalFormatting>
  <conditionalFormatting sqref="D10:D11">
    <cfRule type="cellIs" dxfId="0" priority="8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2023-12-13T19:57:39Z</dcterms:modified>
</cp:coreProperties>
</file>